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" windowWidth="15480" windowHeight="8190" activeTab="1"/>
  </bookViews>
  <sheets>
    <sheet name="AYK 11" sheetId="4" r:id="rId1"/>
    <sheet name="Scanner System" sheetId="7" r:id="rId2"/>
  </sheets>
  <calcPr calcId="125725"/>
</workbook>
</file>

<file path=xl/calcChain.xml><?xml version="1.0" encoding="utf-8"?>
<calcChain xmlns="http://schemas.openxmlformats.org/spreadsheetml/2006/main">
  <c r="E25" i="7"/>
  <c r="D25"/>
  <c r="F25" s="1"/>
  <c r="F26" s="1"/>
  <c r="E26"/>
  <c r="C25"/>
  <c r="C26"/>
  <c r="F24"/>
  <c r="D24"/>
  <c r="E24"/>
  <c r="D21"/>
  <c r="D22" s="1"/>
  <c r="D23" s="1"/>
  <c r="C12"/>
  <c r="D12"/>
  <c r="D17" s="1"/>
  <c r="D18" s="1"/>
  <c r="D26" l="1"/>
  <c r="E12"/>
  <c r="C17"/>
  <c r="C21"/>
  <c r="E17" l="1"/>
  <c r="E18" s="1"/>
  <c r="E21"/>
  <c r="E22" s="1"/>
  <c r="E23" s="1"/>
  <c r="F21"/>
  <c r="C22"/>
  <c r="F17"/>
  <c r="C18"/>
  <c r="F18" s="1"/>
  <c r="F12"/>
  <c r="F22" l="1"/>
  <c r="C23"/>
  <c r="F23" s="1"/>
  <c r="C24" l="1"/>
</calcChain>
</file>

<file path=xl/sharedStrings.xml><?xml version="1.0" encoding="utf-8"?>
<sst xmlns="http://schemas.openxmlformats.org/spreadsheetml/2006/main" count="30" uniqueCount="28">
  <si>
    <t>Apply Your Knowledge</t>
  </si>
  <si>
    <t>Input boxes in tan</t>
  </si>
  <si>
    <t>Output boxes in yellow</t>
  </si>
  <si>
    <t>Given data in blue</t>
  </si>
  <si>
    <t>Answers in red</t>
  </si>
  <si>
    <t>Average Ticket Price</t>
  </si>
  <si>
    <t>Average Number Tickets Sold Annually</t>
  </si>
  <si>
    <t>Online Ticket Expense as % of Sales</t>
  </si>
  <si>
    <t>Revenue Benefit Analysis</t>
  </si>
  <si>
    <t>Year 1</t>
  </si>
  <si>
    <t>Year 2</t>
  </si>
  <si>
    <t>Year 3</t>
  </si>
  <si>
    <t>Totals</t>
  </si>
  <si>
    <t>Anticipated Increase in Tickets Sold</t>
  </si>
  <si>
    <t>Number of Ticket Sales</t>
  </si>
  <si>
    <t>Ticket Sales Adjustment</t>
  </si>
  <si>
    <t>Booth Sales</t>
  </si>
  <si>
    <t>% of Total Sales</t>
  </si>
  <si>
    <t>Number Tickets Sold at Booth</t>
  </si>
  <si>
    <t>Revenue Generated</t>
  </si>
  <si>
    <t>Online Sales</t>
  </si>
  <si>
    <t>Number Tickets Sold Online</t>
  </si>
  <si>
    <t>Online Ticket Expense</t>
  </si>
  <si>
    <t>Revenue Generated With Online Sales</t>
  </si>
  <si>
    <t>Revenue Generated Without Online Sales</t>
  </si>
  <si>
    <t>Net Benefit</t>
  </si>
  <si>
    <t>SplashEm</t>
  </si>
  <si>
    <t>Project 11 - Scanner System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</si>
</sst>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7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2" fontId="3" fillId="2" borderId="0" xfId="0" applyNumberFormat="1" applyFont="1" applyFill="1" applyBorder="1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0" fillId="2" borderId="0" xfId="0" applyFill="1" applyBorder="1"/>
    <xf numFmtId="0" fontId="13" fillId="0" borderId="0" xfId="0" applyFont="1"/>
    <xf numFmtId="0" fontId="13" fillId="0" borderId="0" xfId="0" applyFont="1" applyFill="1"/>
    <xf numFmtId="9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/>
    <xf numFmtId="0" fontId="11" fillId="3" borderId="2" xfId="0" applyFont="1" applyFill="1" applyBorder="1"/>
    <xf numFmtId="0" fontId="13" fillId="3" borderId="2" xfId="0" applyFont="1" applyFill="1" applyBorder="1" applyAlignment="1">
      <alignment horizontal="left" indent="1"/>
    </xf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7" fontId="14" fillId="3" borderId="6" xfId="2" applyNumberFormat="1" applyFont="1" applyFill="1" applyBorder="1"/>
    <xf numFmtId="164" fontId="14" fillId="3" borderId="7" xfId="1" applyNumberFormat="1" applyFont="1" applyFill="1" applyBorder="1"/>
    <xf numFmtId="9" fontId="14" fillId="3" borderId="8" xfId="3" applyFont="1" applyFill="1" applyBorder="1"/>
    <xf numFmtId="9" fontId="14" fillId="3" borderId="1" xfId="0" applyNumberFormat="1" applyFont="1" applyFill="1" applyBorder="1" applyAlignment="1">
      <alignment horizontal="right"/>
    </xf>
    <xf numFmtId="9" fontId="14" fillId="3" borderId="9" xfId="0" applyNumberFormat="1" applyFont="1" applyFill="1" applyBorder="1" applyAlignment="1">
      <alignment horizontal="right"/>
    </xf>
    <xf numFmtId="0" fontId="13" fillId="4" borderId="0" xfId="0" applyFont="1" applyFill="1"/>
    <xf numFmtId="0" fontId="12" fillId="4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3" fillId="3" borderId="12" xfId="0" applyFont="1" applyFill="1" applyBorder="1"/>
    <xf numFmtId="0" fontId="11" fillId="3" borderId="11" xfId="0" applyFont="1" applyFill="1" applyBorder="1"/>
    <xf numFmtId="3" fontId="15" fillId="6" borderId="1" xfId="0" applyNumberFormat="1" applyFont="1" applyFill="1" applyBorder="1" applyAlignment="1">
      <alignment horizontal="right"/>
    </xf>
    <xf numFmtId="165" fontId="15" fillId="6" borderId="1" xfId="0" applyNumberFormat="1" applyFont="1" applyFill="1" applyBorder="1" applyAlignment="1">
      <alignment horizontal="right"/>
    </xf>
    <xf numFmtId="165" fontId="15" fillId="6" borderId="13" xfId="0" applyNumberFormat="1" applyFont="1" applyFill="1" applyBorder="1" applyAlignment="1">
      <alignment horizontal="right"/>
    </xf>
    <xf numFmtId="6" fontId="16" fillId="6" borderId="10" xfId="0" applyNumberFormat="1" applyFont="1" applyFill="1" applyBorder="1" applyAlignment="1">
      <alignment horizontal="right"/>
    </xf>
    <xf numFmtId="0" fontId="12" fillId="4" borderId="0" xfId="0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94"/>
  <sheetViews>
    <sheetView workbookViewId="0">
      <selection activeCell="B5" sqref="B5"/>
    </sheetView>
  </sheetViews>
  <sheetFormatPr defaultRowHeight="12.75"/>
  <cols>
    <col min="1" max="1" width="9.140625" style="3"/>
    <col min="2" max="2" width="42.5703125" style="3" customWidth="1"/>
    <col min="3" max="16384" width="9.140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9.25">
      <c r="A4" s="1"/>
      <c r="B4" s="4" t="s">
        <v>0</v>
      </c>
      <c r="C4" s="1"/>
      <c r="D4" s="5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3.25">
      <c r="A5" s="1"/>
      <c r="B5" s="6" t="s">
        <v>27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>
      <c r="A7" s="1"/>
      <c r="B7" s="7" t="s">
        <v>1</v>
      </c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>
      <c r="A8" s="1"/>
      <c r="B8" s="8" t="s">
        <v>2</v>
      </c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>
      <c r="A9" s="1"/>
      <c r="B9" s="9" t="s">
        <v>3</v>
      </c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>
      <c r="A10" s="1"/>
      <c r="B10" s="10" t="s">
        <v>4</v>
      </c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>
      <c r="A11" s="1"/>
      <c r="B11" s="1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7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7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7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>
      <c r="A94" s="12"/>
      <c r="B94" s="12"/>
      <c r="C94" s="12"/>
      <c r="D94" s="12"/>
      <c r="E94" s="12"/>
      <c r="F94" s="12"/>
      <c r="G94" s="12"/>
      <c r="H94" s="12"/>
      <c r="I94" s="12"/>
      <c r="J94" s="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C49"/>
  <sheetViews>
    <sheetView showGridLines="0" tabSelected="1" workbookViewId="0">
      <selection activeCell="E26" sqref="E26"/>
    </sheetView>
  </sheetViews>
  <sheetFormatPr defaultRowHeight="12.75"/>
  <cols>
    <col min="1" max="1" width="9.140625" style="13"/>
    <col min="2" max="2" width="36.140625" style="13" customWidth="1"/>
    <col min="3" max="3" width="15.42578125" style="13" customWidth="1"/>
    <col min="4" max="6" width="15.42578125" style="13" bestFit="1" customWidth="1"/>
    <col min="7" max="16384" width="9.140625" style="13"/>
  </cols>
  <sheetData>
    <row r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18" customHeight="1">
      <c r="A2" s="28"/>
      <c r="B2" s="38" t="s">
        <v>26</v>
      </c>
      <c r="C2" s="38"/>
      <c r="D2" s="38"/>
      <c r="E2" s="38"/>
      <c r="F2" s="3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s="14" customFormat="1" ht="18.75" customHeight="1">
      <c r="A3" s="28"/>
      <c r="B3" s="38"/>
      <c r="C3" s="38"/>
      <c r="D3" s="38"/>
      <c r="E3" s="38"/>
      <c r="F3" s="3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s="14" customFormat="1" ht="18.75" customHeight="1" thickBot="1">
      <c r="A4" s="28"/>
      <c r="B4" s="29"/>
      <c r="C4" s="29"/>
      <c r="D4" s="29"/>
      <c r="E4" s="29"/>
      <c r="F4" s="29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9">
      <c r="A5" s="28"/>
      <c r="B5" s="20" t="s">
        <v>5</v>
      </c>
      <c r="C5" s="23">
        <v>35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29">
      <c r="A6" s="28"/>
      <c r="B6" s="21" t="s">
        <v>6</v>
      </c>
      <c r="C6" s="24">
        <v>2400000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9" ht="13.5" thickBot="1">
      <c r="A7" s="28"/>
      <c r="B7" s="22" t="s">
        <v>7</v>
      </c>
      <c r="C7" s="25">
        <v>0.06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29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29" ht="13.5" thickBo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9" ht="13.5" thickBot="1">
      <c r="A10" s="28"/>
      <c r="B10" s="31" t="s">
        <v>8</v>
      </c>
      <c r="C10" s="30" t="s">
        <v>9</v>
      </c>
      <c r="D10" s="30" t="s">
        <v>10</v>
      </c>
      <c r="E10" s="30" t="s">
        <v>11</v>
      </c>
      <c r="F10" s="30" t="s">
        <v>12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9">
      <c r="A11" s="28"/>
      <c r="B11" s="17" t="s">
        <v>13</v>
      </c>
      <c r="C11" s="26">
        <v>0</v>
      </c>
      <c r="D11" s="27">
        <v>0.04</v>
      </c>
      <c r="E11" s="26">
        <v>0.04</v>
      </c>
      <c r="F11" s="15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9">
      <c r="A12" s="28"/>
      <c r="B12" s="17" t="s">
        <v>14</v>
      </c>
      <c r="C12" s="34">
        <f>C11*C6+C6</f>
        <v>2400000</v>
      </c>
      <c r="D12" s="34">
        <f>D11*C6+C6</f>
        <v>2496000</v>
      </c>
      <c r="E12" s="34">
        <f>E11*C6+D12</f>
        <v>2592000</v>
      </c>
      <c r="F12" s="34">
        <f>C12+D12+E12</f>
        <v>7488000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9">
      <c r="A13" s="28"/>
      <c r="B13" s="17"/>
      <c r="C13" s="16"/>
      <c r="D13" s="16"/>
      <c r="E13" s="16"/>
      <c r="F13" s="1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9">
      <c r="A14" s="28"/>
      <c r="B14" s="18" t="s">
        <v>15</v>
      </c>
      <c r="C14" s="16"/>
      <c r="D14" s="16"/>
      <c r="E14" s="16"/>
      <c r="F14" s="1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9">
      <c r="A15" s="28"/>
      <c r="B15" s="18" t="s">
        <v>16</v>
      </c>
      <c r="C15" s="16"/>
      <c r="D15" s="16"/>
      <c r="E15" s="16"/>
      <c r="F15" s="16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9">
      <c r="A16" s="28"/>
      <c r="B16" s="19" t="s">
        <v>17</v>
      </c>
      <c r="C16" s="26">
        <v>0.9</v>
      </c>
      <c r="D16" s="26">
        <v>0.8</v>
      </c>
      <c r="E16" s="26">
        <v>0.7</v>
      </c>
      <c r="F16" s="1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>
      <c r="A17" s="28"/>
      <c r="B17" s="19" t="s">
        <v>18</v>
      </c>
      <c r="C17" s="34">
        <f>C16*C12</f>
        <v>2160000</v>
      </c>
      <c r="D17" s="34">
        <f>D16*D12</f>
        <v>1996800</v>
      </c>
      <c r="E17" s="34">
        <f>E16*E12</f>
        <v>1814400</v>
      </c>
      <c r="F17" s="34">
        <f>C17+D17+E17</f>
        <v>5971200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>
      <c r="A18" s="28"/>
      <c r="B18" s="19" t="s">
        <v>19</v>
      </c>
      <c r="C18" s="35">
        <f>C17*C5</f>
        <v>75600000</v>
      </c>
      <c r="D18" s="35">
        <f>D17*C5</f>
        <v>69888000</v>
      </c>
      <c r="E18" s="35">
        <f>E17*C5</f>
        <v>63504000</v>
      </c>
      <c r="F18" s="35">
        <f>C18+D18+E18</f>
        <v>208992000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>
      <c r="A19" s="28"/>
      <c r="B19" s="18" t="s">
        <v>20</v>
      </c>
      <c r="C19" s="16"/>
      <c r="D19" s="16"/>
      <c r="E19" s="16"/>
      <c r="F19" s="1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>
      <c r="A20" s="28"/>
      <c r="B20" s="19" t="s">
        <v>17</v>
      </c>
      <c r="C20" s="26">
        <v>0.1</v>
      </c>
      <c r="D20" s="26">
        <v>0.2</v>
      </c>
      <c r="E20" s="26">
        <v>0.3</v>
      </c>
      <c r="F20" s="1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>
      <c r="A21" s="28"/>
      <c r="B21" s="19" t="s">
        <v>21</v>
      </c>
      <c r="C21" s="34">
        <f>C20*C12</f>
        <v>240000</v>
      </c>
      <c r="D21" s="34">
        <f t="shared" ref="D21:E21" si="0">D20*D12</f>
        <v>499200</v>
      </c>
      <c r="E21" s="34">
        <f t="shared" si="0"/>
        <v>777600</v>
      </c>
      <c r="F21" s="34">
        <f>C21+D21+E21</f>
        <v>1516800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>
      <c r="A22" s="28"/>
      <c r="B22" s="19" t="s">
        <v>19</v>
      </c>
      <c r="C22" s="35">
        <f>C21*C5</f>
        <v>8400000</v>
      </c>
      <c r="D22" s="35">
        <f>D21*C5</f>
        <v>17472000</v>
      </c>
      <c r="E22" s="35">
        <f>C5*E21</f>
        <v>27216000</v>
      </c>
      <c r="F22" s="35">
        <f>C22+D22+E22</f>
        <v>53088000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>
      <c r="A23" s="28"/>
      <c r="B23" s="19" t="s">
        <v>22</v>
      </c>
      <c r="C23" s="35">
        <f>0.06*C22</f>
        <v>504000</v>
      </c>
      <c r="D23" s="35">
        <f t="shared" ref="D23:E23" si="1">0.06*D22</f>
        <v>1048320</v>
      </c>
      <c r="E23" s="35">
        <f t="shared" si="1"/>
        <v>1632960</v>
      </c>
      <c r="F23" s="35">
        <f>C23+D23+E23</f>
        <v>3185280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>
      <c r="A24" s="28"/>
      <c r="B24" s="17" t="s">
        <v>23</v>
      </c>
      <c r="C24" s="35">
        <f>C22-C23+C18</f>
        <v>83496000</v>
      </c>
      <c r="D24" s="35">
        <f>D22-D23+D18</f>
        <v>86311680</v>
      </c>
      <c r="E24" s="35">
        <f t="shared" ref="D24:E24" si="2">E22-E23+E18</f>
        <v>89087040</v>
      </c>
      <c r="F24" s="35">
        <f t="shared" ref="F24:F25" si="3">C24+D24+E24</f>
        <v>258894720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3.5" thickBot="1">
      <c r="A25" s="28"/>
      <c r="B25" s="32" t="s">
        <v>24</v>
      </c>
      <c r="C25" s="36">
        <f>C5*C6</f>
        <v>84000000</v>
      </c>
      <c r="D25" s="36">
        <f>C5*C6</f>
        <v>84000000</v>
      </c>
      <c r="E25" s="36">
        <f>C5*C6</f>
        <v>84000000</v>
      </c>
      <c r="F25" s="35">
        <f t="shared" si="3"/>
        <v>252000000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3.5" thickBot="1">
      <c r="A26" s="28"/>
      <c r="B26" s="33" t="s">
        <v>25</v>
      </c>
      <c r="C26" s="37">
        <f>C24-C25</f>
        <v>-504000</v>
      </c>
      <c r="D26" s="37">
        <f t="shared" ref="D26:F26" si="4">D24-D25</f>
        <v>2311680</v>
      </c>
      <c r="E26" s="37">
        <f t="shared" si="4"/>
        <v>5087040</v>
      </c>
      <c r="F26" s="37">
        <f t="shared" si="4"/>
        <v>6894720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2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2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>
      <c r="A40" s="28"/>
    </row>
    <row r="41" spans="1:17">
      <c r="A41" s="28"/>
    </row>
    <row r="42" spans="1:17">
      <c r="A42" s="28"/>
    </row>
    <row r="43" spans="1:17">
      <c r="A43" s="28"/>
    </row>
    <row r="44" spans="1:17">
      <c r="A44" s="28"/>
    </row>
    <row r="45" spans="1:17">
      <c r="A45" s="28"/>
    </row>
    <row r="46" spans="1:17">
      <c r="A46" s="28"/>
    </row>
    <row r="47" spans="1:17">
      <c r="A47" s="28"/>
    </row>
    <row r="48" spans="1:17">
      <c r="A48" s="28"/>
    </row>
    <row r="49" spans="1:1">
      <c r="A49" s="28"/>
    </row>
  </sheetData>
  <phoneticPr fontId="0" type="noConversion"/>
  <pageMargins left="1" right="1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AYK 11</vt:lpstr>
      <vt:lpstr>Scanner System</vt:lpstr>
    </vt:vector>
  </TitlesOfParts>
  <Company>University of Denver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pbaltzan</dc:creator>
  <cp:lastModifiedBy>b</cp:lastModifiedBy>
  <cp:lastPrinted>2006-10-15T23:57:30Z</cp:lastPrinted>
  <dcterms:created xsi:type="dcterms:W3CDTF">2006-04-29T23:48:51Z</dcterms:created>
  <dcterms:modified xsi:type="dcterms:W3CDTF">2010-05-26T17:21:28Z</dcterms:modified>
</cp:coreProperties>
</file>